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15" windowHeight="7170" activeTab="0"/>
  </bookViews>
  <sheets>
    <sheet name="Primerjava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<sst xmlns="http://schemas.openxmlformats.org/spreadsheetml/2006/main" count="75" uniqueCount="51">
  <si>
    <r>
      <t xml:space="preserve">DIMENZIONIRANJE  TČ IN IZRAČUN STROŠKOV OGREVANJA NA </t>
    </r>
    <r>
      <rPr>
        <b/>
        <u val="single"/>
        <sz val="10"/>
        <rFont val="Arial"/>
        <family val="2"/>
      </rPr>
      <t>POVPREČNO PORABO OLJA</t>
    </r>
  </si>
  <si>
    <t>Monovalentno delovanje</t>
  </si>
  <si>
    <t>PEČ NA OLJE - TOPLOTNA ČRPALKA</t>
  </si>
  <si>
    <r>
      <t>Toplotna potreba Q</t>
    </r>
    <r>
      <rPr>
        <b/>
        <sz val="8"/>
        <rFont val="Arial"/>
        <family val="2"/>
      </rPr>
      <t xml:space="preserve">h </t>
    </r>
    <r>
      <rPr>
        <b/>
        <sz val="10"/>
        <rFont val="Arial"/>
        <family val="2"/>
      </rPr>
      <t>v kW</t>
    </r>
  </si>
  <si>
    <t>=</t>
  </si>
  <si>
    <t>m2</t>
  </si>
  <si>
    <t>x</t>
  </si>
  <si>
    <t>kW/m2</t>
  </si>
  <si>
    <t>kW</t>
  </si>
  <si>
    <r>
      <t xml:space="preserve">Stanovanjska površina </t>
    </r>
    <r>
      <rPr>
        <b/>
        <sz val="8"/>
        <rFont val="Arial"/>
        <family val="2"/>
      </rPr>
      <t>A</t>
    </r>
  </si>
  <si>
    <r>
      <t xml:space="preserve">spec.topl.potreba </t>
    </r>
    <r>
      <rPr>
        <b/>
        <sz val="8"/>
        <rFont val="Arial"/>
        <family val="2"/>
      </rPr>
      <t>q</t>
    </r>
    <r>
      <rPr>
        <b/>
        <sz val="6"/>
        <rFont val="Arial"/>
        <family val="2"/>
      </rPr>
      <t>h</t>
    </r>
  </si>
  <si>
    <t>Specifična toplotna potreba od qh;  0,012-pasivne hiše, 0,025-nizkoenergijske, 0,05-novogradnja z zelo dobro izolacijo, 0,06-novogradnja z dobro izol., 0,075-novogradnja z min. izol., 0,08-starogradnja z običajno izol., 0,085-gradnje po letu 1980 z min izol., 0,110 starejši objekti brez izolacije</t>
  </si>
  <si>
    <r>
      <t>Letna potreba po energiji Q</t>
    </r>
    <r>
      <rPr>
        <b/>
        <sz val="8"/>
        <rFont val="Arial"/>
        <family val="2"/>
      </rPr>
      <t xml:space="preserve">a </t>
    </r>
    <r>
      <rPr>
        <b/>
        <sz val="10"/>
        <rFont val="Arial"/>
        <family val="2"/>
      </rPr>
      <t>v kWh/leto</t>
    </r>
  </si>
  <si>
    <t>h/leto</t>
  </si>
  <si>
    <t>kWh/leto</t>
  </si>
  <si>
    <r>
      <t>Število ur porabe za enodružinsko hišo T</t>
    </r>
    <r>
      <rPr>
        <sz val="6"/>
        <rFont val="Arial"/>
        <family val="2"/>
      </rPr>
      <t>V</t>
    </r>
    <r>
      <rPr>
        <sz val="8"/>
        <rFont val="Arial"/>
        <family val="2"/>
      </rPr>
      <t>=cca. 2000-2100h/leto</t>
    </r>
  </si>
  <si>
    <r>
      <t>H</t>
    </r>
    <r>
      <rPr>
        <sz val="6"/>
        <rFont val="Arial"/>
        <family val="2"/>
      </rPr>
      <t xml:space="preserve">U x </t>
    </r>
    <r>
      <rPr>
        <sz val="8"/>
        <rFont val="Arial"/>
        <family val="2"/>
      </rPr>
      <t>Q</t>
    </r>
    <r>
      <rPr>
        <sz val="6"/>
        <rFont val="Arial"/>
        <family val="2"/>
      </rPr>
      <t>a</t>
    </r>
  </si>
  <si>
    <r>
      <t>Letna poraba olja B</t>
    </r>
    <r>
      <rPr>
        <b/>
        <sz val="8"/>
        <rFont val="Arial"/>
        <family val="2"/>
      </rPr>
      <t xml:space="preserve">a </t>
    </r>
    <r>
      <rPr>
        <b/>
        <sz val="10"/>
        <rFont val="Arial"/>
        <family val="2"/>
      </rPr>
      <t>v litrih</t>
    </r>
  </si>
  <si>
    <t>kWh/l</t>
  </si>
  <si>
    <t>k</t>
  </si>
  <si>
    <t>l olja/leto</t>
  </si>
  <si>
    <r>
      <t>H</t>
    </r>
    <r>
      <rPr>
        <sz val="6"/>
        <rFont val="Arial"/>
        <family val="2"/>
      </rPr>
      <t>u</t>
    </r>
  </si>
  <si>
    <t>Izkoristek kotla</t>
  </si>
  <si>
    <t>letna poraba olja</t>
  </si>
  <si>
    <r>
      <t>Grelne vrednosti  energentov H</t>
    </r>
    <r>
      <rPr>
        <sz val="6"/>
        <rFont val="Arial"/>
        <family val="2"/>
      </rPr>
      <t>u</t>
    </r>
    <r>
      <rPr>
        <sz val="8"/>
        <rFont val="Arial"/>
        <family val="2"/>
      </rPr>
      <t xml:space="preserve"> v kWh/L;  9,89-olje, 9,54-plin</t>
    </r>
  </si>
  <si>
    <t>Monovalentno delovanje ( samo TČ):</t>
  </si>
  <si>
    <t>Qa</t>
  </si>
  <si>
    <t>COP pri 35°C</t>
  </si>
  <si>
    <t>Letna poraba energ. TČ v kWh/leto</t>
  </si>
  <si>
    <t>/</t>
  </si>
  <si>
    <t>grelno število</t>
  </si>
  <si>
    <t>Izkoristek TČ</t>
  </si>
  <si>
    <t>PRIMERJAVA STROŠKOV:</t>
  </si>
  <si>
    <t>Stroški olja</t>
  </si>
  <si>
    <t>L/leto</t>
  </si>
  <si>
    <t>/L</t>
  </si>
  <si>
    <t>/leto</t>
  </si>
  <si>
    <t>Poraba olja</t>
  </si>
  <si>
    <t>Cena olja</t>
  </si>
  <si>
    <t>strošek za olje</t>
  </si>
  <si>
    <t>Stroški električne energije TČ</t>
  </si>
  <si>
    <t>eur/kWh</t>
  </si>
  <si>
    <t>Letna poraba TČ</t>
  </si>
  <si>
    <t>Cena el.energije</t>
  </si>
  <si>
    <t>strošek el. za TČ</t>
  </si>
  <si>
    <t>PRIHRANEK</t>
  </si>
  <si>
    <t>¸-</t>
  </si>
  <si>
    <t>/ leto</t>
  </si>
  <si>
    <t>Stroški za olje</t>
  </si>
  <si>
    <t>Stroški el. energije za TČ</t>
  </si>
  <si>
    <t>prihranek s TČ</t>
  </si>
</sst>
</file>

<file path=xl/styles.xml><?xml version="1.0" encoding="utf-8"?>
<styleSheet xmlns="http://schemas.openxmlformats.org/spreadsheetml/2006/main">
  <numFmts count="1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00"/>
    <numFmt numFmtId="165" formatCode="#,##0.00\ [$€-1]"/>
    <numFmt numFmtId="166" formatCode="#,##0\ [$€-1]"/>
  </numFmts>
  <fonts count="45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u val="single"/>
      <sz val="8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horizontal="center" wrapText="1"/>
    </xf>
    <xf numFmtId="49" fontId="0" fillId="0" borderId="0" xfId="0" applyNumberFormat="1" applyAlignment="1">
      <alignment horizontal="center"/>
    </xf>
    <xf numFmtId="0" fontId="0" fillId="33" borderId="13" xfId="0" applyFill="1" applyBorder="1" applyAlignment="1">
      <alignment/>
    </xf>
    <xf numFmtId="0" fontId="0" fillId="0" borderId="0" xfId="0" applyAlignment="1">
      <alignment horizontal="center"/>
    </xf>
    <xf numFmtId="164" fontId="0" fillId="33" borderId="13" xfId="0" applyNumberFormat="1" applyFill="1" applyBorder="1" applyAlignment="1">
      <alignment/>
    </xf>
    <xf numFmtId="49" fontId="0" fillId="0" borderId="0" xfId="0" applyNumberFormat="1" applyAlignment="1">
      <alignment horizontal="left"/>
    </xf>
    <xf numFmtId="2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34" borderId="0" xfId="0" applyFill="1" applyBorder="1" applyAlignment="1">
      <alignment/>
    </xf>
    <xf numFmtId="164" fontId="0" fillId="34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Alignment="1">
      <alignment/>
    </xf>
    <xf numFmtId="2" fontId="0" fillId="34" borderId="13" xfId="0" applyNumberFormat="1" applyFill="1" applyBorder="1" applyAlignment="1">
      <alignment/>
    </xf>
    <xf numFmtId="3" fontId="0" fillId="33" borderId="13" xfId="0" applyNumberFormat="1" applyFill="1" applyBorder="1" applyAlignment="1">
      <alignment/>
    </xf>
    <xf numFmtId="3" fontId="0" fillId="0" borderId="14" xfId="0" applyNumberFormat="1" applyFont="1" applyBorder="1" applyAlignment="1">
      <alignment/>
    </xf>
    <xf numFmtId="0" fontId="1" fillId="0" borderId="0" xfId="0" applyFont="1" applyAlignment="1">
      <alignment horizontal="center"/>
    </xf>
    <xf numFmtId="3" fontId="0" fillId="34" borderId="13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3" fontId="7" fillId="0" borderId="10" xfId="0" applyNumberFormat="1" applyFont="1" applyBorder="1" applyAlignment="1">
      <alignment vertical="center"/>
    </xf>
    <xf numFmtId="0" fontId="8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2" fontId="0" fillId="34" borderId="0" xfId="0" applyNumberFormat="1" applyFill="1" applyBorder="1" applyAlignment="1">
      <alignment/>
    </xf>
    <xf numFmtId="0" fontId="1" fillId="0" borderId="0" xfId="0" applyFont="1" applyAlignment="1">
      <alignment horizontal="center"/>
    </xf>
    <xf numFmtId="3" fontId="0" fillId="0" borderId="13" xfId="0" applyNumberFormat="1" applyBorder="1" applyAlignment="1">
      <alignment/>
    </xf>
    <xf numFmtId="0" fontId="8" fillId="33" borderId="13" xfId="0" applyFont="1" applyFill="1" applyBorder="1" applyAlignment="1">
      <alignment horizontal="center" vertical="center"/>
    </xf>
    <xf numFmtId="1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5" fontId="0" fillId="33" borderId="13" xfId="0" applyNumberFormat="1" applyFill="1" applyBorder="1" applyAlignment="1">
      <alignment horizontal="right"/>
    </xf>
    <xf numFmtId="166" fontId="0" fillId="0" borderId="1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34" borderId="0" xfId="0" applyFill="1" applyBorder="1" applyAlignment="1">
      <alignment horizontal="center"/>
    </xf>
    <xf numFmtId="0" fontId="0" fillId="0" borderId="0" xfId="0" applyBorder="1" applyAlignment="1">
      <alignment/>
    </xf>
    <xf numFmtId="166" fontId="0" fillId="0" borderId="13" xfId="0" applyNumberFormat="1" applyBorder="1" applyAlignment="1">
      <alignment/>
    </xf>
    <xf numFmtId="166" fontId="0" fillId="34" borderId="13" xfId="0" applyNumberFormat="1" applyFill="1" applyBorder="1" applyAlignment="1">
      <alignment horizontal="right"/>
    </xf>
    <xf numFmtId="166" fontId="7" fillId="0" borderId="17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10" fillId="0" borderId="0" xfId="52" applyAlignment="1" applyProtection="1">
      <alignment/>
      <protection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7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12</xdr:row>
      <xdr:rowOff>323850</xdr:rowOff>
    </xdr:from>
    <xdr:to>
      <xdr:col>9</xdr:col>
      <xdr:colOff>0</xdr:colOff>
      <xdr:row>16</xdr:row>
      <xdr:rowOff>47625</xdr:rowOff>
    </xdr:to>
    <xdr:sp>
      <xdr:nvSpPr>
        <xdr:cNvPr id="1" name="Line 1"/>
        <xdr:cNvSpPr>
          <a:spLocks/>
        </xdr:cNvSpPr>
      </xdr:nvSpPr>
      <xdr:spPr>
        <a:xfrm flipH="1">
          <a:off x="2447925" y="2762250"/>
          <a:ext cx="30003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B46" sqref="B46:C49"/>
    </sheetView>
  </sheetViews>
  <sheetFormatPr defaultColWidth="9.140625" defaultRowHeight="12.75"/>
  <cols>
    <col min="2" max="2" width="11.140625" style="0" customWidth="1"/>
    <col min="7" max="7" width="9.57421875" style="0" bestFit="1" customWidth="1"/>
    <col min="9" max="9" width="6.140625" style="0" customWidth="1"/>
    <col min="10" max="10" width="10.140625" style="0" customWidth="1"/>
    <col min="11" max="11" width="11.00390625" style="0" customWidth="1"/>
  </cols>
  <sheetData>
    <row r="1" spans="2:3" ht="12.75">
      <c r="B1" s="1"/>
      <c r="C1" s="1"/>
    </row>
    <row r="2" ht="7.5" customHeight="1"/>
    <row r="3" ht="12.75">
      <c r="B3" t="s">
        <v>0</v>
      </c>
    </row>
    <row r="4" ht="13.5" thickBot="1"/>
    <row r="5" spans="1:8" ht="18.75" customHeight="1" thickBot="1">
      <c r="A5" s="2" t="s">
        <v>1</v>
      </c>
      <c r="E5" s="3" t="s">
        <v>2</v>
      </c>
      <c r="F5" s="4"/>
      <c r="G5" s="5"/>
      <c r="H5" s="6"/>
    </row>
    <row r="8" spans="1:11" ht="24.75" customHeight="1">
      <c r="A8" s="49" t="s">
        <v>3</v>
      </c>
      <c r="B8" s="49"/>
      <c r="C8" s="8" t="s">
        <v>4</v>
      </c>
      <c r="D8" s="9">
        <v>220</v>
      </c>
      <c r="E8" t="s">
        <v>5</v>
      </c>
      <c r="F8" s="10" t="s">
        <v>6</v>
      </c>
      <c r="G8" s="11">
        <v>0.06</v>
      </c>
      <c r="H8" s="12" t="s">
        <v>7</v>
      </c>
      <c r="I8" s="8" t="s">
        <v>4</v>
      </c>
      <c r="J8" s="13">
        <f>D8*G8</f>
        <v>13.2</v>
      </c>
      <c r="K8" s="14" t="s">
        <v>8</v>
      </c>
    </row>
    <row r="9" spans="3:10" ht="12.75">
      <c r="C9" s="8"/>
      <c r="D9" s="15"/>
      <c r="F9" s="10"/>
      <c r="G9" s="16"/>
      <c r="H9" s="12"/>
      <c r="I9" s="8"/>
      <c r="J9" s="17"/>
    </row>
    <row r="10" spans="4:7" ht="12.75">
      <c r="D10" s="18" t="s">
        <v>9</v>
      </c>
      <c r="G10" s="18" t="s">
        <v>10</v>
      </c>
    </row>
    <row r="11" spans="1:11" ht="38.25" customHeight="1">
      <c r="A11" s="50" t="s">
        <v>11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</row>
    <row r="13" spans="1:11" ht="26.25" customHeight="1">
      <c r="A13" s="49" t="s">
        <v>12</v>
      </c>
      <c r="B13" s="49"/>
      <c r="C13" s="8" t="s">
        <v>4</v>
      </c>
      <c r="D13" s="19">
        <f>J8</f>
        <v>13.2</v>
      </c>
      <c r="E13" t="s">
        <v>8</v>
      </c>
      <c r="F13" s="10" t="s">
        <v>6</v>
      </c>
      <c r="G13" s="20">
        <v>2100</v>
      </c>
      <c r="H13" s="12" t="s">
        <v>13</v>
      </c>
      <c r="I13" s="8" t="s">
        <v>4</v>
      </c>
      <c r="J13" s="21">
        <f>D13*G13</f>
        <v>27720</v>
      </c>
      <c r="K13" s="14" t="s">
        <v>14</v>
      </c>
    </row>
    <row r="15" spans="1:11" ht="12.75">
      <c r="A15" s="50" t="s">
        <v>15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</row>
    <row r="17" ht="13.5" thickBot="1">
      <c r="D17" s="22" t="s">
        <v>16</v>
      </c>
    </row>
    <row r="18" spans="1:11" ht="26.25" customHeight="1" thickBot="1">
      <c r="A18" s="49" t="s">
        <v>17</v>
      </c>
      <c r="B18" s="49"/>
      <c r="C18" s="8" t="s">
        <v>4</v>
      </c>
      <c r="D18" s="23">
        <f>J13/D19</f>
        <v>2802.8311425682505</v>
      </c>
      <c r="E18" t="s">
        <v>18</v>
      </c>
      <c r="F18" s="10" t="s">
        <v>6</v>
      </c>
      <c r="G18" s="24">
        <v>0.95</v>
      </c>
      <c r="H18" s="12" t="s">
        <v>19</v>
      </c>
      <c r="I18" s="8" t="s">
        <v>4</v>
      </c>
      <c r="J18" s="25">
        <f>D18/G18</f>
        <v>2950.3485711244743</v>
      </c>
      <c r="K18" s="26" t="s">
        <v>20</v>
      </c>
    </row>
    <row r="19" spans="3:4" ht="12.75">
      <c r="C19" s="27" t="s">
        <v>21</v>
      </c>
      <c r="D19" s="24">
        <v>9.89</v>
      </c>
    </row>
    <row r="20" spans="4:10" ht="12.75">
      <c r="D20" s="28"/>
      <c r="G20" s="18" t="s">
        <v>22</v>
      </c>
      <c r="J20" s="18" t="s">
        <v>23</v>
      </c>
    </row>
    <row r="21" spans="1:11" ht="12.75">
      <c r="A21" s="50" t="s">
        <v>24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</row>
    <row r="22" spans="1:11" ht="12.75">
      <c r="A22" s="50"/>
      <c r="B22" s="51"/>
      <c r="C22" s="51"/>
      <c r="D22" s="51"/>
      <c r="E22" s="51"/>
      <c r="F22" s="51"/>
      <c r="G22" s="51"/>
      <c r="H22" s="51"/>
      <c r="I22" s="51"/>
      <c r="J22" s="51"/>
      <c r="K22" s="51"/>
    </row>
    <row r="23" ht="12.75">
      <c r="A23" s="2" t="s">
        <v>25</v>
      </c>
    </row>
    <row r="24" ht="12.75">
      <c r="A24" s="2"/>
    </row>
    <row r="25" spans="4:7" ht="12.75">
      <c r="D25" s="29" t="s">
        <v>26</v>
      </c>
      <c r="G25" s="29" t="s">
        <v>27</v>
      </c>
    </row>
    <row r="26" spans="1:11" ht="24.75" customHeight="1">
      <c r="A26" s="49" t="s">
        <v>28</v>
      </c>
      <c r="B26" s="49"/>
      <c r="C26" s="8" t="s">
        <v>4</v>
      </c>
      <c r="D26" s="30">
        <f>J13</f>
        <v>27720</v>
      </c>
      <c r="E26" t="s">
        <v>14</v>
      </c>
      <c r="F26" s="10" t="s">
        <v>29</v>
      </c>
      <c r="G26" s="31">
        <v>3.7</v>
      </c>
      <c r="H26" t="s">
        <v>30</v>
      </c>
      <c r="I26" s="8" t="s">
        <v>4</v>
      </c>
      <c r="J26" s="32">
        <f>D26/G26</f>
        <v>7491.891891891892</v>
      </c>
      <c r="K26" s="33" t="s">
        <v>14</v>
      </c>
    </row>
    <row r="27" spans="1:11" ht="13.5" thickBot="1">
      <c r="A27" s="34"/>
      <c r="B27" s="34"/>
      <c r="C27" s="34"/>
      <c r="D27" s="34"/>
      <c r="E27" s="34"/>
      <c r="F27" s="34"/>
      <c r="G27" s="18" t="s">
        <v>31</v>
      </c>
      <c r="H27" s="34"/>
      <c r="I27" s="34"/>
      <c r="J27" s="34"/>
      <c r="K27" s="34"/>
    </row>
    <row r="29" ht="12.75">
      <c r="B29" s="2" t="s">
        <v>32</v>
      </c>
    </row>
    <row r="31" spans="1:11" ht="24.75" customHeight="1">
      <c r="A31" s="49" t="s">
        <v>33</v>
      </c>
      <c r="B31" s="49"/>
      <c r="C31" s="8" t="s">
        <v>4</v>
      </c>
      <c r="D31" s="30">
        <f>J18</f>
        <v>2950.3485711244743</v>
      </c>
      <c r="E31" t="s">
        <v>34</v>
      </c>
      <c r="F31" s="10" t="s">
        <v>6</v>
      </c>
      <c r="G31" s="35">
        <v>0.7</v>
      </c>
      <c r="H31" t="s">
        <v>35</v>
      </c>
      <c r="I31" s="8" t="s">
        <v>4</v>
      </c>
      <c r="J31" s="36">
        <f>D31*G31</f>
        <v>2065.243999787132</v>
      </c>
      <c r="K31" s="33" t="s">
        <v>36</v>
      </c>
    </row>
    <row r="32" spans="1:11" ht="2.25" customHeight="1">
      <c r="A32" s="7"/>
      <c r="B32" s="7"/>
      <c r="C32" s="8"/>
      <c r="D32" s="37"/>
      <c r="F32" s="10"/>
      <c r="G32" s="38"/>
      <c r="I32" s="8"/>
      <c r="J32" s="39"/>
      <c r="K32" s="39"/>
    </row>
    <row r="33" spans="4:10" ht="12.75">
      <c r="D33" t="s">
        <v>37</v>
      </c>
      <c r="G33" t="s">
        <v>38</v>
      </c>
      <c r="J33" t="s">
        <v>39</v>
      </c>
    </row>
    <row r="35" spans="1:11" ht="24.75" customHeight="1">
      <c r="A35" s="49" t="s">
        <v>40</v>
      </c>
      <c r="B35" s="49"/>
      <c r="C35" s="8" t="s">
        <v>4</v>
      </c>
      <c r="D35" s="30">
        <f>J26</f>
        <v>7491.891891891892</v>
      </c>
      <c r="E35" t="s">
        <v>14</v>
      </c>
      <c r="F35" s="10" t="s">
        <v>6</v>
      </c>
      <c r="G35" s="35">
        <v>0.1</v>
      </c>
      <c r="H35" t="s">
        <v>41</v>
      </c>
      <c r="I35" s="8" t="s">
        <v>4</v>
      </c>
      <c r="J35" s="36">
        <f>D35*G35</f>
        <v>749.1891891891892</v>
      </c>
      <c r="K35" s="33" t="s">
        <v>36</v>
      </c>
    </row>
    <row r="36" spans="1:11" ht="2.25" customHeight="1">
      <c r="A36" s="7"/>
      <c r="B36" s="7"/>
      <c r="C36" s="8"/>
      <c r="D36" s="37"/>
      <c r="F36" s="10"/>
      <c r="G36" s="38"/>
      <c r="I36" s="8"/>
      <c r="J36" s="39"/>
      <c r="K36" s="39"/>
    </row>
    <row r="37" spans="4:10" ht="12.75">
      <c r="D37" t="s">
        <v>42</v>
      </c>
      <c r="G37" t="s">
        <v>43</v>
      </c>
      <c r="J37" t="s">
        <v>44</v>
      </c>
    </row>
    <row r="38" ht="13.5" thickBot="1"/>
    <row r="39" spans="1:11" ht="24.75" customHeight="1" thickBot="1">
      <c r="A39" s="56" t="s">
        <v>45</v>
      </c>
      <c r="B39" s="57"/>
      <c r="C39" s="8" t="s">
        <v>4</v>
      </c>
      <c r="D39" s="40">
        <f>J31</f>
        <v>2065.243999787132</v>
      </c>
      <c r="E39" t="s">
        <v>36</v>
      </c>
      <c r="F39" s="10" t="s">
        <v>46</v>
      </c>
      <c r="G39" s="41">
        <f>J35</f>
        <v>749.1891891891892</v>
      </c>
      <c r="H39" t="s">
        <v>36</v>
      </c>
      <c r="I39" s="8" t="s">
        <v>4</v>
      </c>
      <c r="J39" s="42">
        <f>D39-G39</f>
        <v>1316.0548105979428</v>
      </c>
      <c r="K39" s="43" t="s">
        <v>47</v>
      </c>
    </row>
    <row r="40" spans="1:11" ht="3" customHeight="1">
      <c r="A40" s="7"/>
      <c r="B40" s="7"/>
      <c r="C40" s="8"/>
      <c r="D40" s="37"/>
      <c r="F40" s="10"/>
      <c r="G40" s="38"/>
      <c r="I40" s="8"/>
      <c r="J40" s="44"/>
      <c r="K40" s="45"/>
    </row>
    <row r="41" spans="4:11" ht="16.5" thickBot="1">
      <c r="D41" t="s">
        <v>48</v>
      </c>
      <c r="G41" t="s">
        <v>49</v>
      </c>
      <c r="J41" s="52" t="s">
        <v>50</v>
      </c>
      <c r="K41" s="53"/>
    </row>
    <row r="42" ht="12.75">
      <c r="A42" s="46"/>
    </row>
    <row r="43" ht="12.75">
      <c r="A43" s="46"/>
    </row>
    <row r="44" ht="12.75">
      <c r="A44" s="46"/>
    </row>
    <row r="45" spans="1:2" ht="12.75">
      <c r="A45" s="2"/>
      <c r="B45" s="46"/>
    </row>
    <row r="46" spans="1:2" ht="12.75">
      <c r="A46" s="46"/>
      <c r="B46" s="2"/>
    </row>
    <row r="47" spans="1:9" ht="12.75">
      <c r="A47" s="47"/>
      <c r="B47" s="46"/>
      <c r="I47" s="46"/>
    </row>
    <row r="48" spans="1:9" ht="12.75">
      <c r="A48" s="48"/>
      <c r="B48" s="54"/>
      <c r="C48" s="55"/>
      <c r="I48" s="2"/>
    </row>
    <row r="49" spans="2:9" ht="12.75">
      <c r="B49" s="48"/>
      <c r="I49" s="46"/>
    </row>
    <row r="50" ht="12.75">
      <c r="I50" s="47"/>
    </row>
    <row r="51" ht="12.75">
      <c r="I51" s="48"/>
    </row>
  </sheetData>
  <sheetProtection/>
  <mergeCells count="13">
    <mergeCell ref="B48:C48"/>
    <mergeCell ref="A31:B31"/>
    <mergeCell ref="A35:B35"/>
    <mergeCell ref="A39:B39"/>
    <mergeCell ref="A8:B8"/>
    <mergeCell ref="A11:K11"/>
    <mergeCell ref="A13:B13"/>
    <mergeCell ref="A15:K15"/>
    <mergeCell ref="J41:K41"/>
    <mergeCell ref="A18:B18"/>
    <mergeCell ref="A21:K21"/>
    <mergeCell ref="A22:K22"/>
    <mergeCell ref="A26:B26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 Žibert</dc:creator>
  <cp:keywords/>
  <dc:description/>
  <cp:lastModifiedBy>Anri Tomič</cp:lastModifiedBy>
  <dcterms:created xsi:type="dcterms:W3CDTF">2008-11-04T16:49:54Z</dcterms:created>
  <dcterms:modified xsi:type="dcterms:W3CDTF">2009-02-08T15:58:20Z</dcterms:modified>
  <cp:category/>
  <cp:version/>
  <cp:contentType/>
  <cp:contentStatus/>
</cp:coreProperties>
</file>